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Informes Financieros Trimestrales-Anuales\2021\4to Trimestre 2021\Formatos IFT 2021 - Sector Paraestatal del Estado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_xlnm.Print_Area" localSheetId="0">EAA!$B$2:$G$39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D8" i="1" s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F19" i="1" l="1"/>
  <c r="G19" i="1" s="1"/>
  <c r="F8" i="1"/>
  <c r="G8" i="1" s="1"/>
  <c r="F10" i="1"/>
  <c r="G10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<sst xmlns="http://schemas.openxmlformats.org/spreadsheetml/2006/main" count="31" uniqueCount="31">
  <si>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</si>
  <si>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</si>
  <si>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</si>
  <si>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</si>
  <si>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</si>
  <si>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</si>
  <si>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</si>
  <si>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</si>
  <si>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</si>
  <si>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</si>
  <si>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</si>
  <si>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</si>
  <si>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</si>
  <si>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</si>
  <si>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</si>
  <si>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</si>
  <si>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</si>
  <si>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</si>
  <si>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</si>
  <si>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</si>
  <si>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</si>
  <si>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</si>
  <si>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</si>
  <si>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</si>
  <si>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</si>
  <si>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</si>
  <si>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</si>
  <si>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</si>
  <si>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</si>
  <si>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COMISION ESTATAL DE VIVIENDA, SUELO E INFRAESTRUCTURA DEL ESTADO DE CHIHUAHUA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</si>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</sst>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/>
      <protection locked="0"/>
    </xf>
    <xf numFmtId="0" fontId="8" fillId="2" borderId="2" xfId="2" applyFont="1" applyFill="1" applyBorder="1" applyAlignment="1" applyProtection="1">
      <alignment horizontal="center" vertical="center"/>
      <protection locked="0"/>
    </xf>
    <xf numFmtId="0" fontId="8" fillId="2" borderId="3" xfId="2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36</xdr:row>
      <xdr:rowOff>9525</xdr:rowOff>
    </xdr:from>
    <xdr:to>
      <xdr:col>6</xdr:col>
      <xdr:colOff>166242</xdr:colOff>
      <xdr:row>38</xdr:row>
      <xdr:rowOff>119289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5" y="6610350"/>
          <a:ext cx="5852667" cy="414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B2" sqref="B2:G39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5" width="15.140625" style="13" bestFit="1" customWidth="1"/>
    <col min="6" max="7" width="14.28515625" style="13" bestFit="1" customWidth="1"/>
    <col min="8" max="16384" width="11.5703125" style="13"/>
  </cols>
  <sheetData>
    <row r="1" spans="2:7" ht="12.75" thickBot="1" x14ac:dyDescent="0.25"/>
    <row r="2" spans="2:7" ht="15" x14ac:dyDescent="0.2">
      <c r="B2" s="28" t="s">
        <v>29</v>
      </c>
      <c r="C2" s="29"/>
      <c r="D2" s="29"/>
      <c r="E2" s="29"/>
      <c r="F2" s="29"/>
      <c r="G2" s="30"/>
    </row>
    <row r="3" spans="2:7" x14ac:dyDescent="0.2">
      <c r="B3" s="20" t="s">
        <v>0</v>
      </c>
      <c r="C3" s="21"/>
      <c r="D3" s="21"/>
      <c r="E3" s="21"/>
      <c r="F3" s="21"/>
      <c r="G3" s="22"/>
    </row>
    <row r="4" spans="2:7" ht="12.75" thickBot="1" x14ac:dyDescent="0.25">
      <c r="B4" s="23" t="s">
        <v>30</v>
      </c>
      <c r="C4" s="24"/>
      <c r="D4" s="24"/>
      <c r="E4" s="24"/>
      <c r="F4" s="24"/>
      <c r="G4" s="25"/>
    </row>
    <row r="5" spans="2:7" ht="24" x14ac:dyDescent="0.2">
      <c r="B5" s="26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27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1022826069.17</v>
      </c>
      <c r="D8" s="7">
        <f>SUM(D10,D19)</f>
        <v>1338185701.4499998</v>
      </c>
      <c r="E8" s="7">
        <f>SUM(E10,E19)</f>
        <v>1409512678.1600001</v>
      </c>
      <c r="F8" s="7">
        <f>C8+D8-E8</f>
        <v>951499092.4599998</v>
      </c>
      <c r="G8" s="7">
        <f>F8-C8</f>
        <v>-71326976.710000157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19550396.170000002</v>
      </c>
      <c r="D10" s="7">
        <f>SUM(D11:D17)</f>
        <v>1292386657.5699999</v>
      </c>
      <c r="E10" s="7">
        <f>SUM(E11:E17)</f>
        <v>1217015767.3900001</v>
      </c>
      <c r="F10" s="7">
        <f t="shared" ref="F10:F17" si="0">C10+D10-E10</f>
        <v>94921286.349999905</v>
      </c>
      <c r="G10" s="7">
        <f t="shared" ref="G10:G17" si="1">F10-C10</f>
        <v>75370890.179999903</v>
      </c>
    </row>
    <row r="11" spans="2:7" x14ac:dyDescent="0.2">
      <c r="B11" s="3" t="s">
        <v>6</v>
      </c>
      <c r="C11" s="8">
        <v>61805774.850000001</v>
      </c>
      <c r="D11" s="8">
        <v>919526652.16999996</v>
      </c>
      <c r="E11" s="8">
        <v>911373267.91999996</v>
      </c>
      <c r="F11" s="12">
        <f t="shared" si="0"/>
        <v>69959159.100000024</v>
      </c>
      <c r="G11" s="12">
        <f t="shared" si="1"/>
        <v>8153384.2500000224</v>
      </c>
    </row>
    <row r="12" spans="2:7" x14ac:dyDescent="0.2">
      <c r="B12" s="3" t="s">
        <v>7</v>
      </c>
      <c r="C12" s="8">
        <v>23481659.629999999</v>
      </c>
      <c r="D12" s="8">
        <v>284633356.63</v>
      </c>
      <c r="E12" s="8">
        <v>288162453.01999998</v>
      </c>
      <c r="F12" s="12">
        <f t="shared" si="0"/>
        <v>19952563.24000001</v>
      </c>
      <c r="G12" s="12">
        <f t="shared" si="1"/>
        <v>-3529096.3899999894</v>
      </c>
    </row>
    <row r="13" spans="2:7" x14ac:dyDescent="0.2">
      <c r="B13" s="3" t="s">
        <v>8</v>
      </c>
      <c r="C13" s="8">
        <v>1216205.1000000001</v>
      </c>
      <c r="D13" s="8">
        <v>0</v>
      </c>
      <c r="E13" s="8">
        <v>1216205.1000000001</v>
      </c>
      <c r="F13" s="12">
        <f t="shared" si="0"/>
        <v>0</v>
      </c>
      <c r="G13" s="12">
        <f t="shared" si="1"/>
        <v>-1216205.1000000001</v>
      </c>
    </row>
    <row r="14" spans="2:7" x14ac:dyDescent="0.2">
      <c r="B14" s="3" t="s">
        <v>9</v>
      </c>
      <c r="C14" s="8">
        <v>15858520.029999999</v>
      </c>
      <c r="D14" s="8">
        <v>2608947.0299999998</v>
      </c>
      <c r="E14" s="8">
        <v>8112790.1399999997</v>
      </c>
      <c r="F14" s="12">
        <f t="shared" si="0"/>
        <v>10354676.919999998</v>
      </c>
      <c r="G14" s="12">
        <f t="shared" si="1"/>
        <v>-5503843.1100000013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-82811763.439999998</v>
      </c>
      <c r="D16" s="8">
        <v>85617701.739999995</v>
      </c>
      <c r="E16" s="8">
        <v>8151051.21</v>
      </c>
      <c r="F16" s="12">
        <f t="shared" si="0"/>
        <v>-5345112.9100000029</v>
      </c>
      <c r="G16" s="12">
        <f t="shared" si="1"/>
        <v>77466650.530000001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1003275673</v>
      </c>
      <c r="D19" s="7">
        <f>SUM(D20:D28)</f>
        <v>45799043.879999995</v>
      </c>
      <c r="E19" s="7">
        <f>SUM(E20:E28)</f>
        <v>192496910.76999998</v>
      </c>
      <c r="F19" s="7">
        <f t="shared" ref="F19:F28" si="2">C19+D19-E19</f>
        <v>856577806.11000001</v>
      </c>
      <c r="G19" s="7">
        <f t="shared" ref="G19:G28" si="3">F19-C19</f>
        <v>-146697866.88999999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170714535.81</v>
      </c>
      <c r="D21" s="8">
        <v>35339591.619999997</v>
      </c>
      <c r="E21" s="8">
        <v>71145008.560000002</v>
      </c>
      <c r="F21" s="12">
        <f t="shared" si="2"/>
        <v>134909118.87</v>
      </c>
      <c r="G21" s="12">
        <f t="shared" si="3"/>
        <v>-35805416.939999998</v>
      </c>
    </row>
    <row r="22" spans="1:7" ht="24" x14ac:dyDescent="0.2">
      <c r="A22" s="16" t="s">
        <v>16</v>
      </c>
      <c r="B22" s="3" t="s">
        <v>17</v>
      </c>
      <c r="C22" s="8">
        <v>823085161.21000004</v>
      </c>
      <c r="D22" s="8">
        <v>9786963.6999999993</v>
      </c>
      <c r="E22" s="8">
        <v>15134378.91</v>
      </c>
      <c r="F22" s="12">
        <f t="shared" si="2"/>
        <v>817737746.00000012</v>
      </c>
      <c r="G22" s="12">
        <f t="shared" si="3"/>
        <v>-5347415.2099999189</v>
      </c>
    </row>
    <row r="23" spans="1:7" x14ac:dyDescent="0.2">
      <c r="B23" s="3" t="s">
        <v>18</v>
      </c>
      <c r="C23" s="8">
        <v>41559449.630000003</v>
      </c>
      <c r="D23" s="8">
        <v>150681.84</v>
      </c>
      <c r="E23" s="8">
        <v>513726.98</v>
      </c>
      <c r="F23" s="12">
        <f t="shared" si="2"/>
        <v>41196404.49000001</v>
      </c>
      <c r="G23" s="12">
        <f t="shared" si="3"/>
        <v>-363045.13999999315</v>
      </c>
    </row>
    <row r="24" spans="1:7" x14ac:dyDescent="0.2">
      <c r="B24" s="3" t="s">
        <v>19</v>
      </c>
      <c r="C24" s="8">
        <v>82932.570000000007</v>
      </c>
      <c r="D24" s="8">
        <v>30266.720000000001</v>
      </c>
      <c r="E24" s="8">
        <v>0</v>
      </c>
      <c r="F24" s="12">
        <f t="shared" si="2"/>
        <v>113199.29000000001</v>
      </c>
      <c r="G24" s="12">
        <f t="shared" si="3"/>
        <v>30266.720000000001</v>
      </c>
    </row>
    <row r="25" spans="1:7" ht="24" x14ac:dyDescent="0.2">
      <c r="B25" s="3" t="s">
        <v>20</v>
      </c>
      <c r="C25" s="8">
        <v>-34588367.920000002</v>
      </c>
      <c r="D25" s="8">
        <v>491540</v>
      </c>
      <c r="E25" s="8">
        <v>3615870.47</v>
      </c>
      <c r="F25" s="12">
        <f t="shared" si="2"/>
        <v>-37712698.390000001</v>
      </c>
      <c r="G25" s="12">
        <f t="shared" si="3"/>
        <v>-3124330.4699999988</v>
      </c>
    </row>
    <row r="26" spans="1:7" x14ac:dyDescent="0.2">
      <c r="B26" s="3" t="s">
        <v>21</v>
      </c>
      <c r="C26" s="8">
        <v>8586445.0600000005</v>
      </c>
      <c r="D26" s="8">
        <v>0</v>
      </c>
      <c r="E26" s="8">
        <v>0</v>
      </c>
      <c r="F26" s="12">
        <f t="shared" si="2"/>
        <v>8586445.0600000005</v>
      </c>
      <c r="G26" s="12">
        <f t="shared" si="3"/>
        <v>0</v>
      </c>
    </row>
    <row r="27" spans="1:7" ht="24" x14ac:dyDescent="0.2">
      <c r="B27" s="3" t="s">
        <v>22</v>
      </c>
      <c r="C27" s="8">
        <v>-7688651.1600000001</v>
      </c>
      <c r="D27" s="8">
        <v>0</v>
      </c>
      <c r="E27" s="8">
        <v>101986425.84999999</v>
      </c>
      <c r="F27" s="12">
        <f t="shared" si="2"/>
        <v>-109675077.00999999</v>
      </c>
      <c r="G27" s="12">
        <f t="shared" si="3"/>
        <v>-101986425.84999999</v>
      </c>
    </row>
    <row r="28" spans="1:7" x14ac:dyDescent="0.2">
      <c r="B28" s="3" t="s">
        <v>23</v>
      </c>
      <c r="C28" s="8">
        <v>1524167.8</v>
      </c>
      <c r="D28" s="8">
        <v>0</v>
      </c>
      <c r="E28" s="8">
        <v>101500</v>
      </c>
      <c r="F28" s="12">
        <f t="shared" si="2"/>
        <v>1422667.8</v>
      </c>
      <c r="G28" s="12">
        <f t="shared" si="3"/>
        <v>-101500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/>
    <row r="33" s="19" customFormat="1" x14ac:dyDescent="0.2"/>
    <row r="34" s="19" customFormat="1" x14ac:dyDescent="0.2"/>
    <row r="35" s="19" customFormat="1" x14ac:dyDescent="0.2"/>
    <row r="36" s="19" customFormat="1" x14ac:dyDescent="0.2"/>
    <row r="37" s="19" customFormat="1" x14ac:dyDescent="0.2"/>
    <row r="38" s="19" customFormat="1" x14ac:dyDescent="0.2"/>
    <row r="39" s="19" customFormat="1" x14ac:dyDescent="0.2"/>
    <row r="40" s="19" customFormat="1" x14ac:dyDescent="0.2"/>
    <row r="41" s="19" customFormat="1" x14ac:dyDescent="0.2"/>
    <row r="42" s="19" customFormat="1" x14ac:dyDescent="0.2"/>
    <row r="43" s="19" customFormat="1" x14ac:dyDescent="0.2"/>
    <row r="44" s="19" customFormat="1" x14ac:dyDescent="0.2"/>
    <row r="45" s="19" customFormat="1" x14ac:dyDescent="0.2"/>
    <row r="46" s="19" customFormat="1" x14ac:dyDescent="0.2"/>
    <row r="47" s="19" customFormat="1" x14ac:dyDescent="0.2"/>
    <row r="4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8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2022-01-20T20:38:30Z</cp:lastPrinted>
  <dcterms:created xsi:type="dcterms:W3CDTF">2019-12-03T19:14:48Z</dcterms:created>
  <dcterms:modified xsi:type="dcterms:W3CDTF">2022-01-20T20:38:31Z</dcterms:modified>
</cp:coreProperties>
</file>